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3BC4096-550C-45E9-9956-3A3922E1A4A9}" xr6:coauthVersionLast="47" xr6:coauthVersionMax="47" xr10:uidLastSave="{00000000-0000-0000-0000-000000000000}"/>
  <bookViews>
    <workbookView xWindow="-120" yWindow="-120" windowWidth="29040" windowHeight="15720" activeTab="2" xr2:uid="{C2C2BFB0-DAE5-4E76-AE22-C95AEE945726}"/>
  </bookViews>
  <sheets>
    <sheet name="Příjmy" sheetId="3" r:id="rId1"/>
    <sheet name="Výdaje" sheetId="2" r:id="rId2"/>
    <sheet name="Financování" sheetId="1" r:id="rId3"/>
  </sheets>
  <definedNames>
    <definedName name="_xlnm.Print_Titles" localSheetId="2">Financování!$1:$2</definedName>
    <definedName name="_xlnm.Print_Titles" localSheetId="0">Příjmy!$1:$2</definedName>
    <definedName name="_xlnm.Print_Titles" localSheetId="1">Výdaje!$1:$2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G4" i="1"/>
  <c r="G6" i="1" s="1"/>
  <c r="F4" i="1"/>
  <c r="F6" i="1" s="1"/>
  <c r="E4" i="1"/>
  <c r="E6" i="1" s="1"/>
  <c r="D4" i="1"/>
  <c r="D6" i="1" s="1"/>
  <c r="C6" i="1"/>
  <c r="G45" i="2"/>
  <c r="F45" i="2"/>
  <c r="E45" i="2"/>
  <c r="D45" i="2"/>
  <c r="C45" i="2"/>
  <c r="G43" i="2"/>
  <c r="F43" i="2"/>
  <c r="E43" i="2"/>
  <c r="D43" i="2"/>
  <c r="C43" i="2"/>
  <c r="G36" i="2"/>
  <c r="F36" i="2"/>
  <c r="E36" i="2"/>
  <c r="D36" i="2"/>
  <c r="C36" i="2"/>
  <c r="G33" i="2"/>
  <c r="F33" i="2"/>
  <c r="E33" i="2"/>
  <c r="D33" i="2"/>
  <c r="C33" i="2"/>
  <c r="G31" i="2"/>
  <c r="F31" i="2"/>
  <c r="E31" i="2"/>
  <c r="D31" i="2"/>
  <c r="C31" i="2"/>
  <c r="G11" i="2"/>
  <c r="F11" i="2"/>
  <c r="E11" i="2"/>
  <c r="D11" i="2"/>
  <c r="C11" i="2"/>
  <c r="G7" i="2"/>
  <c r="F7" i="2"/>
  <c r="E7" i="2"/>
  <c r="D7" i="2"/>
  <c r="C7" i="2"/>
  <c r="G25" i="3"/>
  <c r="F25" i="3"/>
  <c r="E25" i="3"/>
  <c r="D25" i="3"/>
  <c r="C25" i="3"/>
  <c r="G23" i="3"/>
  <c r="F23" i="3"/>
  <c r="E23" i="3"/>
  <c r="D23" i="3"/>
  <c r="C23" i="3"/>
  <c r="G20" i="3"/>
  <c r="F20" i="3"/>
  <c r="E20" i="3"/>
  <c r="D20" i="3"/>
  <c r="C20" i="3"/>
  <c r="G18" i="3"/>
  <c r="F18" i="3"/>
  <c r="E18" i="3"/>
  <c r="D18" i="3"/>
  <c r="C18" i="3"/>
  <c r="G11" i="3"/>
  <c r="F11" i="3"/>
  <c r="E11" i="3"/>
  <c r="D11" i="3"/>
  <c r="C11" i="3"/>
  <c r="G7" i="3"/>
  <c r="F7" i="3"/>
  <c r="E7" i="3"/>
  <c r="D7" i="3"/>
  <c r="C7" i="3"/>
  <c r="G4" i="3"/>
  <c r="F4" i="3"/>
  <c r="E4" i="3"/>
  <c r="D4" i="3"/>
  <c r="C4" i="3"/>
</calcChain>
</file>

<file path=xl/sharedStrings.xml><?xml version="1.0" encoding="utf-8"?>
<sst xmlns="http://schemas.openxmlformats.org/spreadsheetml/2006/main" count="100" uniqueCount="66">
  <si>
    <t>Para</t>
  </si>
  <si>
    <t>Text</t>
  </si>
  <si>
    <t>SR 2025</t>
  </si>
  <si>
    <t>UR 2025</t>
  </si>
  <si>
    <t>Skutečnost 2024</t>
  </si>
  <si>
    <t>Součet za Skupinu 0</t>
  </si>
  <si>
    <t>Podpora ostatních produkčních činností</t>
  </si>
  <si>
    <t>Rybářství a myslivost</t>
  </si>
  <si>
    <t>Součet za Skupinu 1 - Zemědělství,lesní hospodářství a rybář.</t>
  </si>
  <si>
    <t>Pitná voda</t>
  </si>
  <si>
    <t>Odvádění a čištění odpadních vod a nakládání s kaly</t>
  </si>
  <si>
    <t>Odvádění a čištění odpadních vod jinde nezařazené</t>
  </si>
  <si>
    <t>Součet za Skupinu 2 - Průmyslová a ostatníodvětví hospodářství</t>
  </si>
  <si>
    <t>Zájmová činnost v kultuře</t>
  </si>
  <si>
    <t>Bytové hospodářství</t>
  </si>
  <si>
    <t>Územní plánování</t>
  </si>
  <si>
    <t>Komunální služby a územní rozvoj jinde nezařazené</t>
  </si>
  <si>
    <t>Sběr a svoz komunálních odpadů</t>
  </si>
  <si>
    <t>Využívání a zneškodňování komunálních odpadů</t>
  </si>
  <si>
    <t>Součet za Skupinu 3 - Služby pro obyvatelstvo</t>
  </si>
  <si>
    <t>Požární ochrana - dobrovolná část</t>
  </si>
  <si>
    <t>Součet za Skupinu 5 - Bezpečnost státu a právní ochrana</t>
  </si>
  <si>
    <t>Činnost místní správy</t>
  </si>
  <si>
    <t>Obecné příjmy a výdaje z finančních operací</t>
  </si>
  <si>
    <t>Součet za Skupinu 6 - Všeobecná veřejná správa a služby</t>
  </si>
  <si>
    <t>Celkem</t>
  </si>
  <si>
    <t>Ozdravování hospodářských zvířat, polních a speciálních plodin a zvláštní veterinární péče</t>
  </si>
  <si>
    <t>Ostatní zemědělská a potravinářská činnost a rozvoj</t>
  </si>
  <si>
    <t>Silnice</t>
  </si>
  <si>
    <t>Základní školy</t>
  </si>
  <si>
    <t>Činnosti knihovnické</t>
  </si>
  <si>
    <t>Ostatní záležitosti kultury</t>
  </si>
  <si>
    <t>Rozhlas a televize</t>
  </si>
  <si>
    <t>Ostatní záležitosti kultury, církví a sdělovacích prostředků</t>
  </si>
  <si>
    <t>Sportovní zařízení ve vlastnictví obce</t>
  </si>
  <si>
    <t>Ostatní sportovní činnost</t>
  </si>
  <si>
    <t>Využití volného času dětí a mládeže</t>
  </si>
  <si>
    <t>Lékařská služba první pomoci</t>
  </si>
  <si>
    <t>Pomoc zdravotně postiženým</t>
  </si>
  <si>
    <t>Veřejné osvětlení</t>
  </si>
  <si>
    <t>Sběr a svoz nebezpečných odpadů</t>
  </si>
  <si>
    <t>Využívání a zneškodňování ostatních odpadů</t>
  </si>
  <si>
    <t>Péče o vzhled obcí a veřejnou zeleň</t>
  </si>
  <si>
    <t>Ostatní služby a činnosti v oblasti sociální prevence</t>
  </si>
  <si>
    <t>Součet za Skupinu 4 - Sociální věci a politika zaměstnanosti</t>
  </si>
  <si>
    <t>Krizová opatření</t>
  </si>
  <si>
    <t>Zastupitelstva obcí</t>
  </si>
  <si>
    <t>Volby do Parlamentu ČR</t>
  </si>
  <si>
    <t>Volby do zastupitelstev územních samosprávných celků</t>
  </si>
  <si>
    <t>Ostatní finanční operace</t>
  </si>
  <si>
    <t>Schodek bude kryt finančními prostředky z minulých let.</t>
  </si>
  <si>
    <t xml:space="preserve">                                                                                      Milan Suchan, starosta obce</t>
  </si>
  <si>
    <t>Datum vyvěšení na EÚD :</t>
  </si>
  <si>
    <t>Datum sejmutí na EÚD :</t>
  </si>
  <si>
    <t>Skutečnost 10/2025</t>
  </si>
  <si>
    <t>splácení úvěru na obecní byty (8124)</t>
  </si>
  <si>
    <t>prostředky z let minulých  (auto HZS) (8115)</t>
  </si>
  <si>
    <t>Příjmy - schválený Rozpočet na rok 2026</t>
  </si>
  <si>
    <t>Rozpočet obce Kozárovice na rok 2026 je předkládán jako schodkový.</t>
  </si>
  <si>
    <t>Závazné ukazatelé pro schválení Rozpočtu na rok 2026 jsou paragrafy.</t>
  </si>
  <si>
    <t>Rozpočet obce Kozárovice byl schválen na zastupitelstvu obce Kozárovice dne 17.12.2025.</t>
  </si>
  <si>
    <t>Návrh byl zveřejnen dne 1.12.2025 na EÚD</t>
  </si>
  <si>
    <t>Výdaje - schválený Rozpočet na rok 2026</t>
  </si>
  <si>
    <t>Financování - schválený Rozpočet na rok 2026</t>
  </si>
  <si>
    <t>Rozpočet na r.2026</t>
  </si>
  <si>
    <t>Rozpočet obce Kozárovice je totožný s návrhem rozpočtu na rok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</si>
</sst>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164" fontId="1" fillId="0" borderId="0" xfId="0" applyNumberFormat="1" applyFont="1"/>
    <xf numFmtId="39" fontId="1" fillId="0" borderId="0" xfId="0" applyNumberFormat="1" applyFont="1"/>
    <xf numFmtId="39" fontId="2" fillId="0" borderId="0" xfId="0" applyNumberFormat="1" applyFont="1"/>
    <xf numFmtId="2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A4D96-315C-46D5-8F1A-87E0DD53ED4B}">
  <sheetPr>
    <pageSetUpPr fitToPage="1"/>
  </sheetPr>
  <dimension ref="A1:G25"/>
  <sheetViews>
    <sheetView workbookViewId="0">
      <pane ySplit="2" topLeftCell="A12" activePane="bottomLeft" state="frozen"/>
      <selection pane="bottomLeft" activeCell="G2" sqref="G2"/>
    </sheetView>
  </sheetViews>
  <sheetFormatPr defaultRowHeight="12.75" x14ac:dyDescent="0.2"/>
  <cols>
    <col min="1" max="1" width="5.7109375" style="1" customWidth="1"/>
    <col min="2" max="2" width="60.7109375" style="1" customWidth="1"/>
    <col min="3" max="7" width="16.7109375" style="1" customWidth="1"/>
    <col min="8" max="16384" width="9.140625" style="1"/>
  </cols>
  <sheetData>
    <row r="1" spans="1:7" ht="20.100000000000001" customHeight="1" x14ac:dyDescent="0.35">
      <c r="A1" s="3" t="s">
        <v>57</v>
      </c>
    </row>
    <row r="2" spans="1:7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54</v>
      </c>
      <c r="G2" s="4" t="s">
        <v>64</v>
      </c>
    </row>
    <row r="3" spans="1:7" x14ac:dyDescent="0.2">
      <c r="A3" s="5">
        <v>0</v>
      </c>
      <c r="C3" s="6">
        <v>15289640</v>
      </c>
      <c r="D3" s="6">
        <v>17227140</v>
      </c>
      <c r="E3" s="6">
        <v>11186141.5</v>
      </c>
      <c r="F3" s="6">
        <v>9549800.1799999997</v>
      </c>
      <c r="G3" s="6">
        <v>17526007.579999998</v>
      </c>
    </row>
    <row r="4" spans="1:7" x14ac:dyDescent="0.2">
      <c r="A4" s="2"/>
      <c r="B4" s="2" t="s">
        <v>5</v>
      </c>
      <c r="C4" s="7">
        <f>SUM(C3:C3)</f>
        <v>15289640</v>
      </c>
      <c r="D4" s="7">
        <f>SUM(D3:D3)</f>
        <v>17227140</v>
      </c>
      <c r="E4" s="7">
        <f>SUM(E3:E3)</f>
        <v>11186141.5</v>
      </c>
      <c r="F4" s="7">
        <f>SUM(F3:F3)</f>
        <v>9549800.1799999997</v>
      </c>
      <c r="G4" s="7">
        <f>SUM(G3:G3)</f>
        <v>17526007.579999998</v>
      </c>
    </row>
    <row r="5" spans="1:7" x14ac:dyDescent="0.2">
      <c r="A5" s="5">
        <v>1032</v>
      </c>
      <c r="B5" s="1" t="s">
        <v>6</v>
      </c>
      <c r="C5" s="6">
        <v>253000</v>
      </c>
      <c r="D5" s="6">
        <v>403000</v>
      </c>
      <c r="E5" s="6">
        <v>69902.81</v>
      </c>
      <c r="F5" s="6">
        <v>401240.39</v>
      </c>
      <c r="G5" s="6">
        <v>500000</v>
      </c>
    </row>
    <row r="6" spans="1:7" x14ac:dyDescent="0.2">
      <c r="A6" s="5">
        <v>1070</v>
      </c>
      <c r="B6" s="1" t="s">
        <v>7</v>
      </c>
      <c r="C6" s="6">
        <v>3000</v>
      </c>
      <c r="D6" s="6">
        <v>3000</v>
      </c>
      <c r="E6" s="6">
        <v>200</v>
      </c>
      <c r="F6" s="6">
        <v>200</v>
      </c>
      <c r="G6" s="6">
        <v>3000</v>
      </c>
    </row>
    <row r="7" spans="1:7" x14ac:dyDescent="0.2">
      <c r="A7" s="2"/>
      <c r="B7" s="2" t="s">
        <v>8</v>
      </c>
      <c r="C7" s="7">
        <f>SUM(C5:C6)</f>
        <v>256000</v>
      </c>
      <c r="D7" s="7">
        <f>SUM(D5:D6)</f>
        <v>406000</v>
      </c>
      <c r="E7" s="7">
        <f>SUM(E5:E6)</f>
        <v>70102.81</v>
      </c>
      <c r="F7" s="7">
        <f>SUM(F5:F6)</f>
        <v>401440.39</v>
      </c>
      <c r="G7" s="7">
        <f>SUM(G5:G6)</f>
        <v>503000</v>
      </c>
    </row>
    <row r="8" spans="1:7" x14ac:dyDescent="0.2">
      <c r="A8" s="5">
        <v>2310</v>
      </c>
      <c r="B8" s="1" t="s">
        <v>9</v>
      </c>
      <c r="C8" s="6">
        <v>65000</v>
      </c>
      <c r="D8" s="6">
        <v>65000</v>
      </c>
      <c r="E8" s="6">
        <v>12965</v>
      </c>
      <c r="F8" s="6">
        <v>6875</v>
      </c>
      <c r="G8" s="6">
        <v>65000</v>
      </c>
    </row>
    <row r="9" spans="1:7" x14ac:dyDescent="0.2">
      <c r="A9" s="5">
        <v>2321</v>
      </c>
      <c r="B9" s="1" t="s">
        <v>10</v>
      </c>
      <c r="C9" s="6">
        <v>77000</v>
      </c>
      <c r="D9" s="6">
        <v>77000</v>
      </c>
      <c r="E9" s="6">
        <v>0</v>
      </c>
      <c r="F9" s="6">
        <v>8250</v>
      </c>
      <c r="G9" s="6">
        <v>77000</v>
      </c>
    </row>
    <row r="10" spans="1:7" x14ac:dyDescent="0.2">
      <c r="A10" s="5">
        <v>2329</v>
      </c>
      <c r="B10" s="1" t="s">
        <v>11</v>
      </c>
      <c r="C10" s="6">
        <v>600000</v>
      </c>
      <c r="D10" s="6">
        <v>600000</v>
      </c>
      <c r="E10" s="6">
        <v>499564</v>
      </c>
      <c r="F10" s="6">
        <v>354371</v>
      </c>
      <c r="G10" s="6">
        <v>600000</v>
      </c>
    </row>
    <row r="11" spans="1:7" x14ac:dyDescent="0.2">
      <c r="A11" s="2"/>
      <c r="B11" s="2" t="s">
        <v>12</v>
      </c>
      <c r="C11" s="7">
        <f>SUM(C8:C10)</f>
        <v>742000</v>
      </c>
      <c r="D11" s="7">
        <f>SUM(D8:D10)</f>
        <v>742000</v>
      </c>
      <c r="E11" s="7">
        <f>SUM(E8:E10)</f>
        <v>512529</v>
      </c>
      <c r="F11" s="7">
        <f>SUM(F8:F10)</f>
        <v>369496</v>
      </c>
      <c r="G11" s="7">
        <f>SUM(G8:G10)</f>
        <v>742000</v>
      </c>
    </row>
    <row r="12" spans="1:7" x14ac:dyDescent="0.2">
      <c r="A12" s="5">
        <v>3392</v>
      </c>
      <c r="B12" s="1" t="s">
        <v>13</v>
      </c>
      <c r="C12" s="6">
        <v>590000</v>
      </c>
      <c r="D12" s="6">
        <v>590000</v>
      </c>
      <c r="E12" s="6">
        <v>396990.01</v>
      </c>
      <c r="F12" s="6">
        <v>281330.7</v>
      </c>
      <c r="G12" s="6">
        <v>590000</v>
      </c>
    </row>
    <row r="13" spans="1:7" x14ac:dyDescent="0.2">
      <c r="A13" s="5">
        <v>3612</v>
      </c>
      <c r="B13" s="1" t="s">
        <v>14</v>
      </c>
      <c r="C13" s="6">
        <v>800000</v>
      </c>
      <c r="D13" s="6">
        <v>800000</v>
      </c>
      <c r="E13" s="6">
        <v>720750</v>
      </c>
      <c r="F13" s="6">
        <v>777600</v>
      </c>
      <c r="G13" s="6">
        <v>882000</v>
      </c>
    </row>
    <row r="14" spans="1:7" x14ac:dyDescent="0.2">
      <c r="A14" s="5">
        <v>3635</v>
      </c>
      <c r="B14" s="1" t="s">
        <v>15</v>
      </c>
      <c r="C14" s="6">
        <v>50000</v>
      </c>
      <c r="D14" s="6">
        <v>50000</v>
      </c>
      <c r="E14" s="6">
        <v>0</v>
      </c>
      <c r="F14" s="6">
        <v>0</v>
      </c>
      <c r="G14" s="6">
        <v>50000</v>
      </c>
    </row>
    <row r="15" spans="1:7" x14ac:dyDescent="0.2">
      <c r="A15" s="5">
        <v>3639</v>
      </c>
      <c r="B15" s="1" t="s">
        <v>16</v>
      </c>
      <c r="C15" s="6">
        <v>2590000</v>
      </c>
      <c r="D15" s="6">
        <v>2590000</v>
      </c>
      <c r="E15" s="6">
        <v>59825</v>
      </c>
      <c r="F15" s="6">
        <v>36660</v>
      </c>
      <c r="G15" s="6">
        <v>2600000</v>
      </c>
    </row>
    <row r="16" spans="1:7" x14ac:dyDescent="0.2">
      <c r="A16" s="5">
        <v>3722</v>
      </c>
      <c r="B16" s="1" t="s">
        <v>17</v>
      </c>
      <c r="C16" s="6">
        <v>35000</v>
      </c>
      <c r="D16" s="6">
        <v>35000</v>
      </c>
      <c r="E16" s="6">
        <v>9802</v>
      </c>
      <c r="F16" s="6">
        <v>7570</v>
      </c>
      <c r="G16" s="6">
        <v>35000</v>
      </c>
    </row>
    <row r="17" spans="1:7" x14ac:dyDescent="0.2">
      <c r="A17" s="5">
        <v>3725</v>
      </c>
      <c r="B17" s="1" t="s">
        <v>18</v>
      </c>
      <c r="C17" s="6">
        <v>240000</v>
      </c>
      <c r="D17" s="6">
        <v>240000</v>
      </c>
      <c r="E17" s="6">
        <v>170843.38</v>
      </c>
      <c r="F17" s="6">
        <v>125698.72</v>
      </c>
      <c r="G17" s="6">
        <v>240000</v>
      </c>
    </row>
    <row r="18" spans="1:7" x14ac:dyDescent="0.2">
      <c r="A18" s="2"/>
      <c r="B18" s="2" t="s">
        <v>19</v>
      </c>
      <c r="C18" s="7">
        <f>SUM(C12:C17)</f>
        <v>4305000</v>
      </c>
      <c r="D18" s="7">
        <f>SUM(D12:D17)</f>
        <v>4305000</v>
      </c>
      <c r="E18" s="7">
        <f>SUM(E12:E17)</f>
        <v>1358210.3900000001</v>
      </c>
      <c r="F18" s="7">
        <f>SUM(F12:F17)</f>
        <v>1228859.42</v>
      </c>
      <c r="G18" s="7">
        <f>SUM(G12:G17)</f>
        <v>4397000</v>
      </c>
    </row>
    <row r="19" spans="1:7" x14ac:dyDescent="0.2">
      <c r="A19" s="5">
        <v>5512</v>
      </c>
      <c r="B19" s="1" t="s">
        <v>20</v>
      </c>
      <c r="C19" s="6">
        <v>0</v>
      </c>
      <c r="D19" s="6">
        <v>200000</v>
      </c>
      <c r="E19" s="6">
        <v>0</v>
      </c>
      <c r="F19" s="6">
        <v>188000</v>
      </c>
      <c r="G19" s="6">
        <v>0</v>
      </c>
    </row>
    <row r="20" spans="1:7" x14ac:dyDescent="0.2">
      <c r="A20" s="2"/>
      <c r="B20" s="2" t="s">
        <v>21</v>
      </c>
      <c r="C20" s="7">
        <f>SUM(C19:C19)</f>
        <v>0</v>
      </c>
      <c r="D20" s="7">
        <f>SUM(D19:D19)</f>
        <v>200000</v>
      </c>
      <c r="E20" s="7">
        <f>SUM(E19:E19)</f>
        <v>0</v>
      </c>
      <c r="F20" s="7">
        <f>SUM(F19:F19)</f>
        <v>188000</v>
      </c>
      <c r="G20" s="7">
        <f>SUM(G19:G19)</f>
        <v>0</v>
      </c>
    </row>
    <row r="21" spans="1:7" x14ac:dyDescent="0.2">
      <c r="A21" s="5">
        <v>6171</v>
      </c>
      <c r="B21" s="1" t="s">
        <v>22</v>
      </c>
      <c r="C21" s="6">
        <v>160000</v>
      </c>
      <c r="D21" s="6">
        <v>160000</v>
      </c>
      <c r="E21" s="6">
        <v>102459</v>
      </c>
      <c r="F21" s="6">
        <v>26681</v>
      </c>
      <c r="G21" s="6">
        <v>163566.42000000001</v>
      </c>
    </row>
    <row r="22" spans="1:7" x14ac:dyDescent="0.2">
      <c r="A22" s="5">
        <v>6310</v>
      </c>
      <c r="B22" s="1" t="s">
        <v>23</v>
      </c>
      <c r="C22" s="6">
        <v>10000</v>
      </c>
      <c r="D22" s="6">
        <v>10000</v>
      </c>
      <c r="E22" s="6">
        <v>205.88</v>
      </c>
      <c r="F22" s="6">
        <v>153.38</v>
      </c>
      <c r="G22" s="6">
        <v>10000</v>
      </c>
    </row>
    <row r="23" spans="1:7" x14ac:dyDescent="0.2">
      <c r="A23" s="2"/>
      <c r="B23" s="2" t="s">
        <v>24</v>
      </c>
      <c r="C23" s="7">
        <f>SUM(C21:C22)</f>
        <v>170000</v>
      </c>
      <c r="D23" s="7">
        <f>SUM(D21:D22)</f>
        <v>170000</v>
      </c>
      <c r="E23" s="7">
        <f>SUM(E21:E22)</f>
        <v>102664.88</v>
      </c>
      <c r="F23" s="7">
        <f>SUM(F21:F22)</f>
        <v>26834.38</v>
      </c>
      <c r="G23" s="7">
        <f>SUM(G21:G22)</f>
        <v>173566.42</v>
      </c>
    </row>
    <row r="25" spans="1:7" x14ac:dyDescent="0.2">
      <c r="A25" s="2"/>
      <c r="B25" s="2" t="s">
        <v>25</v>
      </c>
      <c r="C25" s="7">
        <f>C4+C7+C11+C18+C20+C23</f>
        <v>20762640</v>
      </c>
      <c r="D25" s="7">
        <f>D4+D7+D11+D18+D20+D23</f>
        <v>23050140</v>
      </c>
      <c r="E25" s="7">
        <f>E4+E7+E11+E18+E20+E23</f>
        <v>13229648.580000002</v>
      </c>
      <c r="F25" s="7">
        <f>F4+F7+F11+F18+F20+F23</f>
        <v>11764430.370000001</v>
      </c>
      <c r="G25" s="7">
        <f>G4+G7+G11+G18+G20+G23</f>
        <v>23341574</v>
      </c>
    </row>
  </sheetData>
  <pageMargins left="0.19685039370078738" right="0.19685039370078738" top="0.39370078740157477" bottom="0.59055118110236215" header="0.39370078740157477" footer="0.19685039370078738"/>
  <pageSetup paperSize="9" scale="95" fitToHeight="0" orientation="landscape" r:id="rId1"/>
  <headerFooter>
    <oddHeader>&amp;R&amp;11&amp;"Calibri"&amp;IDatum poslední úpravy návrhu 01.12.2025</oddHeader>
    <oddFooter>&amp;L&amp;11&amp;"Calibri"&amp;ISumář za paragrafy - rozpočet k datu 26.11.2025 - skutečnost do období 11/2025&amp;R&amp;11&amp;"Calibri"&amp;IStránka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F1D6-2436-49C9-A21D-803F6FF8CC39}">
  <sheetPr>
    <pageSetUpPr fitToPage="1"/>
  </sheetPr>
  <dimension ref="A1:G45"/>
  <sheetViews>
    <sheetView workbookViewId="0">
      <pane ySplit="2" topLeftCell="A18" activePane="bottomLeft" state="frozen"/>
      <selection pane="bottomLeft" activeCell="G2" sqref="G2"/>
    </sheetView>
  </sheetViews>
  <sheetFormatPr defaultRowHeight="12.75" x14ac:dyDescent="0.2"/>
  <cols>
    <col min="1" max="1" width="5.7109375" style="1" customWidth="1"/>
    <col min="2" max="2" width="60.7109375" style="1" customWidth="1"/>
    <col min="3" max="7" width="16.7109375" style="1" customWidth="1"/>
    <col min="8" max="16384" width="9.140625" style="1"/>
  </cols>
  <sheetData>
    <row r="1" spans="1:7" ht="20.100000000000001" customHeight="1" x14ac:dyDescent="0.35">
      <c r="A1" s="3" t="s">
        <v>62</v>
      </c>
    </row>
    <row r="2" spans="1:7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54</v>
      </c>
      <c r="G2" s="4" t="s">
        <v>64</v>
      </c>
    </row>
    <row r="3" spans="1:7" x14ac:dyDescent="0.2">
      <c r="A3" s="5">
        <v>1014</v>
      </c>
      <c r="B3" s="1" t="s">
        <v>26</v>
      </c>
      <c r="C3" s="6">
        <v>0</v>
      </c>
      <c r="D3" s="6">
        <v>0</v>
      </c>
      <c r="E3" s="6">
        <v>0</v>
      </c>
      <c r="F3" s="6">
        <v>0</v>
      </c>
      <c r="G3" s="6">
        <v>1000</v>
      </c>
    </row>
    <row r="4" spans="1:7" x14ac:dyDescent="0.2">
      <c r="A4" s="5">
        <v>1019</v>
      </c>
      <c r="B4" s="1" t="s">
        <v>27</v>
      </c>
      <c r="C4" s="6">
        <v>0</v>
      </c>
      <c r="D4" s="6">
        <v>0</v>
      </c>
      <c r="E4" s="6">
        <v>0</v>
      </c>
      <c r="F4" s="6">
        <v>0</v>
      </c>
      <c r="G4" s="6">
        <v>3000</v>
      </c>
    </row>
    <row r="5" spans="1:7" x14ac:dyDescent="0.2">
      <c r="A5" s="5">
        <v>1032</v>
      </c>
      <c r="B5" s="1" t="s">
        <v>6</v>
      </c>
      <c r="C5" s="6">
        <v>100000</v>
      </c>
      <c r="D5" s="6">
        <v>406000</v>
      </c>
      <c r="E5" s="6">
        <v>167134.29999999999</v>
      </c>
      <c r="F5" s="6">
        <v>275550.8</v>
      </c>
      <c r="G5" s="6">
        <v>326000</v>
      </c>
    </row>
    <row r="6" spans="1:7" x14ac:dyDescent="0.2">
      <c r="A6" s="5">
        <v>1070</v>
      </c>
      <c r="B6" s="1" t="s">
        <v>7</v>
      </c>
      <c r="C6" s="6">
        <v>10140</v>
      </c>
      <c r="D6" s="6">
        <v>10500</v>
      </c>
      <c r="E6" s="6">
        <v>10140</v>
      </c>
      <c r="F6" s="6">
        <v>10500</v>
      </c>
      <c r="G6" s="6">
        <v>10500</v>
      </c>
    </row>
    <row r="7" spans="1:7" x14ac:dyDescent="0.2">
      <c r="A7" s="2"/>
      <c r="B7" s="2" t="s">
        <v>8</v>
      </c>
      <c r="C7" s="7">
        <f>SUM(C3:C6)</f>
        <v>110140</v>
      </c>
      <c r="D7" s="7">
        <f>SUM(D3:D6)</f>
        <v>416500</v>
      </c>
      <c r="E7" s="7">
        <f>SUM(E3:E6)</f>
        <v>177274.3</v>
      </c>
      <c r="F7" s="7">
        <f>SUM(F3:F6)</f>
        <v>286050.8</v>
      </c>
      <c r="G7" s="7">
        <f>SUM(G3:G6)</f>
        <v>340500</v>
      </c>
    </row>
    <row r="8" spans="1:7" x14ac:dyDescent="0.2">
      <c r="A8" s="5">
        <v>2212</v>
      </c>
      <c r="B8" s="1" t="s">
        <v>28</v>
      </c>
      <c r="C8" s="6">
        <v>490000</v>
      </c>
      <c r="D8" s="6">
        <v>490000</v>
      </c>
      <c r="E8" s="6">
        <v>129987.44</v>
      </c>
      <c r="F8" s="6">
        <v>187445.9</v>
      </c>
      <c r="G8" s="6">
        <v>490000</v>
      </c>
    </row>
    <row r="9" spans="1:7" x14ac:dyDescent="0.2">
      <c r="A9" s="5">
        <v>2310</v>
      </c>
      <c r="B9" s="1" t="s">
        <v>9</v>
      </c>
      <c r="C9" s="6">
        <v>140000</v>
      </c>
      <c r="D9" s="6">
        <v>90000</v>
      </c>
      <c r="E9" s="6">
        <v>74953.600000000006</v>
      </c>
      <c r="F9" s="6">
        <v>43482.400000000001</v>
      </c>
      <c r="G9" s="6">
        <v>90000</v>
      </c>
    </row>
    <row r="10" spans="1:7" x14ac:dyDescent="0.2">
      <c r="A10" s="5">
        <v>2321</v>
      </c>
      <c r="B10" s="1" t="s">
        <v>10</v>
      </c>
      <c r="C10" s="6">
        <v>2865000</v>
      </c>
      <c r="D10" s="6">
        <v>2865000</v>
      </c>
      <c r="E10" s="6">
        <v>1500072.79</v>
      </c>
      <c r="F10" s="6">
        <v>1406361.89</v>
      </c>
      <c r="G10" s="6">
        <v>2992100</v>
      </c>
    </row>
    <row r="11" spans="1:7" x14ac:dyDescent="0.2">
      <c r="A11" s="2"/>
      <c r="B11" s="2" t="s">
        <v>12</v>
      </c>
      <c r="C11" s="7">
        <f>SUM(C8:C10)</f>
        <v>3495000</v>
      </c>
      <c r="D11" s="7">
        <f>SUM(D8:D10)</f>
        <v>3445000</v>
      </c>
      <c r="E11" s="7">
        <f>SUM(E8:E10)</f>
        <v>1705013.83</v>
      </c>
      <c r="F11" s="7">
        <f>SUM(F8:F10)</f>
        <v>1637290.19</v>
      </c>
      <c r="G11" s="7">
        <f>SUM(G8:G10)</f>
        <v>3572100</v>
      </c>
    </row>
    <row r="12" spans="1:7" x14ac:dyDescent="0.2">
      <c r="A12" s="5">
        <v>3113</v>
      </c>
      <c r="B12" s="1" t="s">
        <v>29</v>
      </c>
      <c r="C12" s="6">
        <v>0</v>
      </c>
      <c r="D12" s="6">
        <v>0</v>
      </c>
      <c r="E12" s="6">
        <v>0</v>
      </c>
      <c r="F12" s="6">
        <v>0</v>
      </c>
      <c r="G12" s="6">
        <v>140000</v>
      </c>
    </row>
    <row r="13" spans="1:7" x14ac:dyDescent="0.2">
      <c r="A13" s="5">
        <v>3314</v>
      </c>
      <c r="B13" s="1" t="s">
        <v>30</v>
      </c>
      <c r="C13" s="6">
        <v>10000</v>
      </c>
      <c r="D13" s="6">
        <v>10000</v>
      </c>
      <c r="E13" s="6">
        <v>9900</v>
      </c>
      <c r="F13" s="6">
        <v>0</v>
      </c>
      <c r="G13" s="6">
        <v>10000</v>
      </c>
    </row>
    <row r="14" spans="1:7" x14ac:dyDescent="0.2">
      <c r="A14" s="5">
        <v>3319</v>
      </c>
      <c r="B14" s="1" t="s">
        <v>31</v>
      </c>
      <c r="C14" s="6">
        <v>8500</v>
      </c>
      <c r="D14" s="6">
        <v>8500</v>
      </c>
      <c r="E14" s="6">
        <v>9750</v>
      </c>
      <c r="F14" s="6">
        <v>0</v>
      </c>
      <c r="G14" s="6">
        <v>8500</v>
      </c>
    </row>
    <row r="15" spans="1:7" x14ac:dyDescent="0.2">
      <c r="A15" s="5">
        <v>3341</v>
      </c>
      <c r="B15" s="1" t="s">
        <v>32</v>
      </c>
      <c r="C15" s="6">
        <v>3000</v>
      </c>
      <c r="D15" s="6">
        <v>3000</v>
      </c>
      <c r="E15" s="6">
        <v>7355</v>
      </c>
      <c r="F15" s="6">
        <v>3000</v>
      </c>
      <c r="G15" s="6">
        <v>3000</v>
      </c>
    </row>
    <row r="16" spans="1:7" x14ac:dyDescent="0.2">
      <c r="A16" s="5">
        <v>3392</v>
      </c>
      <c r="B16" s="1" t="s">
        <v>13</v>
      </c>
      <c r="C16" s="6">
        <v>2213000</v>
      </c>
      <c r="D16" s="6">
        <v>4174000</v>
      </c>
      <c r="E16" s="6">
        <v>2329474.33</v>
      </c>
      <c r="F16" s="6">
        <v>3122051.63</v>
      </c>
      <c r="G16" s="6">
        <v>2343500</v>
      </c>
    </row>
    <row r="17" spans="1:7" x14ac:dyDescent="0.2">
      <c r="A17" s="5">
        <v>3399</v>
      </c>
      <c r="B17" s="1" t="s">
        <v>33</v>
      </c>
      <c r="C17" s="6">
        <v>200000</v>
      </c>
      <c r="D17" s="6">
        <v>278433</v>
      </c>
      <c r="E17" s="6">
        <v>389131.36</v>
      </c>
      <c r="F17" s="6">
        <v>220883.20000000001</v>
      </c>
      <c r="G17" s="6">
        <v>241333</v>
      </c>
    </row>
    <row r="18" spans="1:7" x14ac:dyDescent="0.2">
      <c r="A18" s="5">
        <v>3412</v>
      </c>
      <c r="B18" s="1" t="s">
        <v>34</v>
      </c>
      <c r="C18" s="6">
        <v>115000</v>
      </c>
      <c r="D18" s="6">
        <v>335000</v>
      </c>
      <c r="E18" s="6">
        <v>194078.52</v>
      </c>
      <c r="F18" s="6">
        <v>110504.05</v>
      </c>
      <c r="G18" s="6">
        <v>135000</v>
      </c>
    </row>
    <row r="19" spans="1:7" x14ac:dyDescent="0.2">
      <c r="A19" s="5">
        <v>3419</v>
      </c>
      <c r="B19" s="1" t="s">
        <v>35</v>
      </c>
      <c r="C19" s="6">
        <v>50000</v>
      </c>
      <c r="D19" s="6">
        <v>50000</v>
      </c>
      <c r="E19" s="6">
        <v>56000</v>
      </c>
      <c r="F19" s="6">
        <v>50000</v>
      </c>
      <c r="G19" s="6">
        <v>50000</v>
      </c>
    </row>
    <row r="20" spans="1:7" x14ac:dyDescent="0.2">
      <c r="A20" s="5">
        <v>3421</v>
      </c>
      <c r="B20" s="1" t="s">
        <v>36</v>
      </c>
      <c r="C20" s="6">
        <v>22000</v>
      </c>
      <c r="D20" s="6">
        <v>22000</v>
      </c>
      <c r="E20" s="6">
        <v>87966.16</v>
      </c>
      <c r="F20" s="6">
        <v>9678</v>
      </c>
      <c r="G20" s="6">
        <v>22000</v>
      </c>
    </row>
    <row r="21" spans="1:7" x14ac:dyDescent="0.2">
      <c r="A21" s="5">
        <v>3513</v>
      </c>
      <c r="B21" s="1" t="s">
        <v>37</v>
      </c>
      <c r="C21" s="6">
        <v>0</v>
      </c>
      <c r="D21" s="6">
        <v>0</v>
      </c>
      <c r="E21" s="6">
        <v>0</v>
      </c>
      <c r="F21" s="6">
        <v>0</v>
      </c>
      <c r="G21" s="6">
        <v>1000</v>
      </c>
    </row>
    <row r="22" spans="1:7" x14ac:dyDescent="0.2">
      <c r="A22" s="5">
        <v>3543</v>
      </c>
      <c r="B22" s="1" t="s">
        <v>38</v>
      </c>
      <c r="C22" s="6">
        <v>0</v>
      </c>
      <c r="D22" s="6">
        <v>0</v>
      </c>
      <c r="E22" s="6">
        <v>0</v>
      </c>
      <c r="F22" s="6">
        <v>0</v>
      </c>
      <c r="G22" s="6">
        <v>1000</v>
      </c>
    </row>
    <row r="23" spans="1:7" x14ac:dyDescent="0.2">
      <c r="A23" s="5">
        <v>3612</v>
      </c>
      <c r="B23" s="1" t="s">
        <v>14</v>
      </c>
      <c r="C23" s="6">
        <v>884000</v>
      </c>
      <c r="D23" s="6">
        <v>884000</v>
      </c>
      <c r="E23" s="6">
        <v>2043989.29</v>
      </c>
      <c r="F23" s="6">
        <v>693465.03</v>
      </c>
      <c r="G23" s="6">
        <v>891000</v>
      </c>
    </row>
    <row r="24" spans="1:7" x14ac:dyDescent="0.2">
      <c r="A24" s="5">
        <v>3631</v>
      </c>
      <c r="B24" s="1" t="s">
        <v>39</v>
      </c>
      <c r="C24" s="6">
        <v>91000</v>
      </c>
      <c r="D24" s="6">
        <v>91000</v>
      </c>
      <c r="E24" s="6">
        <v>43413.13</v>
      </c>
      <c r="F24" s="6">
        <v>80468.479999999996</v>
      </c>
      <c r="G24" s="6">
        <v>91000</v>
      </c>
    </row>
    <row r="25" spans="1:7" x14ac:dyDescent="0.2">
      <c r="A25" s="5">
        <v>3635</v>
      </c>
      <c r="B25" s="1" t="s">
        <v>15</v>
      </c>
      <c r="C25" s="6">
        <v>5000</v>
      </c>
      <c r="D25" s="6">
        <v>5000</v>
      </c>
      <c r="E25" s="6">
        <v>0</v>
      </c>
      <c r="F25" s="6">
        <v>0</v>
      </c>
      <c r="G25" s="6">
        <v>5000</v>
      </c>
    </row>
    <row r="26" spans="1:7" x14ac:dyDescent="0.2">
      <c r="A26" s="5">
        <v>3639</v>
      </c>
      <c r="B26" s="1" t="s">
        <v>16</v>
      </c>
      <c r="C26" s="6">
        <v>3000</v>
      </c>
      <c r="D26" s="6">
        <v>3000</v>
      </c>
      <c r="E26" s="6">
        <v>105500</v>
      </c>
      <c r="F26" s="6">
        <v>0</v>
      </c>
      <c r="G26" s="6">
        <v>3000</v>
      </c>
    </row>
    <row r="27" spans="1:7" x14ac:dyDescent="0.2">
      <c r="A27" s="5">
        <v>3721</v>
      </c>
      <c r="B27" s="1" t="s">
        <v>40</v>
      </c>
      <c r="C27" s="6">
        <v>15000</v>
      </c>
      <c r="D27" s="6">
        <v>15000</v>
      </c>
      <c r="E27" s="6">
        <v>0</v>
      </c>
      <c r="F27" s="6">
        <v>4806.4799999999996</v>
      </c>
      <c r="G27" s="6">
        <v>15000</v>
      </c>
    </row>
    <row r="28" spans="1:7" x14ac:dyDescent="0.2">
      <c r="A28" s="5">
        <v>3722</v>
      </c>
      <c r="B28" s="1" t="s">
        <v>17</v>
      </c>
      <c r="C28" s="6">
        <v>950000</v>
      </c>
      <c r="D28" s="6">
        <v>950000</v>
      </c>
      <c r="E28" s="6">
        <v>905783.88</v>
      </c>
      <c r="F28" s="6">
        <v>618738.61</v>
      </c>
      <c r="G28" s="6">
        <v>950000</v>
      </c>
    </row>
    <row r="29" spans="1:7" x14ac:dyDescent="0.2">
      <c r="A29" s="5">
        <v>3726</v>
      </c>
      <c r="B29" s="1" t="s">
        <v>41</v>
      </c>
      <c r="C29" s="6">
        <v>20000</v>
      </c>
      <c r="D29" s="6">
        <v>20000</v>
      </c>
      <c r="E29" s="6">
        <v>0</v>
      </c>
      <c r="F29" s="6">
        <v>0</v>
      </c>
      <c r="G29" s="6">
        <v>20000</v>
      </c>
    </row>
    <row r="30" spans="1:7" x14ac:dyDescent="0.2">
      <c r="A30" s="5">
        <v>3745</v>
      </c>
      <c r="B30" s="1" t="s">
        <v>42</v>
      </c>
      <c r="C30" s="6">
        <v>160000</v>
      </c>
      <c r="D30" s="6">
        <v>160000</v>
      </c>
      <c r="E30" s="6">
        <v>138804.04999999999</v>
      </c>
      <c r="F30" s="6">
        <v>123982.47</v>
      </c>
      <c r="G30" s="6">
        <v>160000</v>
      </c>
    </row>
    <row r="31" spans="1:7" x14ac:dyDescent="0.2">
      <c r="A31" s="2"/>
      <c r="B31" s="2" t="s">
        <v>19</v>
      </c>
      <c r="C31" s="7">
        <f>SUM(C12:C30)</f>
        <v>4749500</v>
      </c>
      <c r="D31" s="7">
        <f>SUM(D12:D30)</f>
        <v>7008933</v>
      </c>
      <c r="E31" s="7">
        <f>SUM(E12:E30)</f>
        <v>6321145.7199999997</v>
      </c>
      <c r="F31" s="7">
        <f>SUM(F12:F30)</f>
        <v>5037577.9500000011</v>
      </c>
      <c r="G31" s="7">
        <f>SUM(G12:G30)</f>
        <v>5090333</v>
      </c>
    </row>
    <row r="32" spans="1:7" x14ac:dyDescent="0.2">
      <c r="A32" s="5">
        <v>4379</v>
      </c>
      <c r="B32" s="1" t="s">
        <v>43</v>
      </c>
      <c r="C32" s="6">
        <v>0</v>
      </c>
      <c r="D32" s="6">
        <v>0</v>
      </c>
      <c r="E32" s="6">
        <v>0</v>
      </c>
      <c r="F32" s="6">
        <v>0</v>
      </c>
      <c r="G32" s="6">
        <v>1000</v>
      </c>
    </row>
    <row r="33" spans="1:7" x14ac:dyDescent="0.2">
      <c r="A33" s="2"/>
      <c r="B33" s="2" t="s">
        <v>44</v>
      </c>
      <c r="C33" s="7">
        <f>SUM(C32:C32)</f>
        <v>0</v>
      </c>
      <c r="D33" s="7">
        <f>SUM(D32:D32)</f>
        <v>0</v>
      </c>
      <c r="E33" s="7">
        <f>SUM(E32:E32)</f>
        <v>0</v>
      </c>
      <c r="F33" s="7">
        <f>SUM(F32:F32)</f>
        <v>0</v>
      </c>
      <c r="G33" s="7">
        <f>SUM(G32:G32)</f>
        <v>1000</v>
      </c>
    </row>
    <row r="34" spans="1:7" x14ac:dyDescent="0.2">
      <c r="A34" s="5">
        <v>5213</v>
      </c>
      <c r="B34" s="1" t="s">
        <v>45</v>
      </c>
      <c r="C34" s="6">
        <v>5000</v>
      </c>
      <c r="D34" s="6">
        <v>5000</v>
      </c>
      <c r="E34" s="6">
        <v>0</v>
      </c>
      <c r="F34" s="6">
        <v>0</v>
      </c>
      <c r="G34" s="6">
        <v>5000</v>
      </c>
    </row>
    <row r="35" spans="1:7" x14ac:dyDescent="0.2">
      <c r="A35" s="5">
        <v>5512</v>
      </c>
      <c r="B35" s="1" t="s">
        <v>20</v>
      </c>
      <c r="C35" s="6">
        <v>9583288</v>
      </c>
      <c r="D35" s="6">
        <v>9583288</v>
      </c>
      <c r="E35" s="6">
        <v>1243676.46</v>
      </c>
      <c r="F35" s="6">
        <v>146229.98000000001</v>
      </c>
      <c r="G35" s="6">
        <v>9583288</v>
      </c>
    </row>
    <row r="36" spans="1:7" x14ac:dyDescent="0.2">
      <c r="A36" s="2"/>
      <c r="B36" s="2" t="s">
        <v>21</v>
      </c>
      <c r="C36" s="7">
        <f>SUM(C34:C35)</f>
        <v>9588288</v>
      </c>
      <c r="D36" s="7">
        <f>SUM(D34:D35)</f>
        <v>9588288</v>
      </c>
      <c r="E36" s="7">
        <f>SUM(E34:E35)</f>
        <v>1243676.46</v>
      </c>
      <c r="F36" s="7">
        <f>SUM(F34:F35)</f>
        <v>146229.98000000001</v>
      </c>
      <c r="G36" s="7">
        <f>SUM(G34:G35)</f>
        <v>9588288</v>
      </c>
    </row>
    <row r="37" spans="1:7" x14ac:dyDescent="0.2">
      <c r="A37" s="5">
        <v>6112</v>
      </c>
      <c r="B37" s="1" t="s">
        <v>46</v>
      </c>
      <c r="C37" s="6">
        <v>1534000</v>
      </c>
      <c r="D37" s="6">
        <v>1534000</v>
      </c>
      <c r="E37" s="6">
        <v>1499871</v>
      </c>
      <c r="F37" s="6">
        <v>1317655</v>
      </c>
      <c r="G37" s="6">
        <v>1534000</v>
      </c>
    </row>
    <row r="38" spans="1:7" x14ac:dyDescent="0.2">
      <c r="A38" s="5">
        <v>6114</v>
      </c>
      <c r="B38" s="1" t="s">
        <v>47</v>
      </c>
      <c r="C38" s="6">
        <v>32000</v>
      </c>
      <c r="D38" s="6">
        <v>32500</v>
      </c>
      <c r="E38" s="6">
        <v>0</v>
      </c>
      <c r="F38" s="6">
        <v>17331</v>
      </c>
      <c r="G38" s="6">
        <v>0</v>
      </c>
    </row>
    <row r="39" spans="1:7" x14ac:dyDescent="0.2">
      <c r="A39" s="5">
        <v>6115</v>
      </c>
      <c r="B39" s="1" t="s">
        <v>48</v>
      </c>
      <c r="C39" s="6">
        <v>0</v>
      </c>
      <c r="D39" s="6">
        <v>0</v>
      </c>
      <c r="E39" s="6">
        <v>0</v>
      </c>
      <c r="F39" s="6">
        <v>0</v>
      </c>
      <c r="G39" s="6">
        <v>48000</v>
      </c>
    </row>
    <row r="40" spans="1:7" x14ac:dyDescent="0.2">
      <c r="A40" s="5">
        <v>6171</v>
      </c>
      <c r="B40" s="1" t="s">
        <v>22</v>
      </c>
      <c r="C40" s="6">
        <v>3700000</v>
      </c>
      <c r="D40" s="6">
        <v>4457900.79</v>
      </c>
      <c r="E40" s="6">
        <v>3444844.74</v>
      </c>
      <c r="F40" s="6">
        <v>3785405.24</v>
      </c>
      <c r="G40" s="6">
        <v>4100353</v>
      </c>
    </row>
    <row r="41" spans="1:7" x14ac:dyDescent="0.2">
      <c r="A41" s="5">
        <v>6310</v>
      </c>
      <c r="B41" s="1" t="s">
        <v>23</v>
      </c>
      <c r="C41" s="6">
        <v>17000</v>
      </c>
      <c r="D41" s="6">
        <v>17000</v>
      </c>
      <c r="E41" s="6">
        <v>90171.58</v>
      </c>
      <c r="F41" s="6">
        <v>13816.4</v>
      </c>
      <c r="G41" s="6">
        <v>17000</v>
      </c>
    </row>
    <row r="42" spans="1:7" x14ac:dyDescent="0.2">
      <c r="A42" s="5">
        <v>6399</v>
      </c>
      <c r="B42" s="1" t="s">
        <v>49</v>
      </c>
      <c r="C42" s="6">
        <v>50000</v>
      </c>
      <c r="D42" s="6">
        <v>50000</v>
      </c>
      <c r="E42" s="6">
        <v>-119690</v>
      </c>
      <c r="F42" s="6">
        <v>-314856</v>
      </c>
      <c r="G42" s="6">
        <v>50000</v>
      </c>
    </row>
    <row r="43" spans="1:7" x14ac:dyDescent="0.2">
      <c r="A43" s="2"/>
      <c r="B43" s="2" t="s">
        <v>24</v>
      </c>
      <c r="C43" s="7">
        <f>SUM(C37:C42)</f>
        <v>5333000</v>
      </c>
      <c r="D43" s="7">
        <f>SUM(D37:D42)</f>
        <v>6091400.79</v>
      </c>
      <c r="E43" s="7">
        <f>SUM(E37:E42)</f>
        <v>4915197.32</v>
      </c>
      <c r="F43" s="7">
        <f>SUM(F37:F42)</f>
        <v>4819351.6400000006</v>
      </c>
      <c r="G43" s="7">
        <f>SUM(G37:G42)</f>
        <v>5749353</v>
      </c>
    </row>
    <row r="45" spans="1:7" x14ac:dyDescent="0.2">
      <c r="A45" s="2"/>
      <c r="B45" s="2" t="s">
        <v>25</v>
      </c>
      <c r="C45" s="7">
        <f>C7+C11+C31+C33+C36+C43</f>
        <v>23275928</v>
      </c>
      <c r="D45" s="7">
        <f>D7+D11+D31+D33+D36+D43</f>
        <v>26550121.789999999</v>
      </c>
      <c r="E45" s="7">
        <f>E7+E11+E31+E33+E36+E43</f>
        <v>14362307.629999999</v>
      </c>
      <c r="F45" s="7">
        <f>F7+F11+F31+F33+F36+F43</f>
        <v>11926500.560000002</v>
      </c>
      <c r="G45" s="7">
        <f>G7+G11+G31+G33+G36+G43</f>
        <v>24341574</v>
      </c>
    </row>
  </sheetData>
  <pageMargins left="0.19685039370078738" right="0.19685039370078738" top="0.39370078740157477" bottom="0.59055118110236215" header="0.39370078740157477" footer="0.19685039370078738"/>
  <pageSetup paperSize="9" scale="95" fitToHeight="0" orientation="landscape" r:id="rId1"/>
  <headerFooter>
    <oddHeader>&amp;R&amp;11&amp;"Calibri"&amp;IDatum poslední úpravy návrhu 01.12.2025</oddHeader>
    <oddFooter>&amp;L&amp;11&amp;"Calibri"&amp;ISumář za paragrafy - rozpočet k datu 26.11.2025 - skutečnost do období 11/2025&amp;R&amp;11&amp;"Calibri"&amp;IStránka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1702-5BC6-4146-90B9-6164ED4392C8}">
  <sheetPr>
    <pageSetUpPr fitToPage="1"/>
  </sheetPr>
  <dimension ref="A1:G26"/>
  <sheetViews>
    <sheetView tabSelected="1" workbookViewId="0">
      <pane ySplit="2" topLeftCell="A3" activePane="bottomLeft" state="frozen"/>
      <selection pane="bottomLeft" activeCell="B19" sqref="B19"/>
    </sheetView>
  </sheetViews>
  <sheetFormatPr defaultRowHeight="12.75" x14ac:dyDescent="0.2"/>
  <cols>
    <col min="1" max="1" width="5.7109375" style="1" customWidth="1"/>
    <col min="2" max="2" width="60.7109375" style="1" customWidth="1"/>
    <col min="3" max="7" width="16.7109375" style="1" customWidth="1"/>
    <col min="8" max="16384" width="9.140625" style="1"/>
  </cols>
  <sheetData>
    <row r="1" spans="1:7" ht="20.100000000000001" customHeight="1" x14ac:dyDescent="0.35">
      <c r="A1" s="3" t="s">
        <v>63</v>
      </c>
    </row>
    <row r="2" spans="1:7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54</v>
      </c>
      <c r="G2" s="4" t="s">
        <v>64</v>
      </c>
    </row>
    <row r="3" spans="1:7" x14ac:dyDescent="0.2">
      <c r="A3" s="5">
        <v>0</v>
      </c>
      <c r="C3" s="6">
        <v>2513288</v>
      </c>
      <c r="D3" s="6">
        <v>3499981.79</v>
      </c>
      <c r="E3" s="6">
        <v>1052000</v>
      </c>
      <c r="F3" s="6">
        <v>-292943.81</v>
      </c>
      <c r="G3" s="6">
        <v>1000000</v>
      </c>
    </row>
    <row r="4" spans="1:7" x14ac:dyDescent="0.2">
      <c r="A4" s="2"/>
      <c r="B4" s="2" t="s">
        <v>5</v>
      </c>
      <c r="C4" s="7">
        <f>SUM(C3:C3)</f>
        <v>2513288</v>
      </c>
      <c r="D4" s="7">
        <f>SUM(D3:D3)</f>
        <v>3499981.79</v>
      </c>
      <c r="E4" s="7">
        <f>SUM(E3:E3)</f>
        <v>1052000</v>
      </c>
      <c r="F4" s="7">
        <f>SUM(F3:F3)</f>
        <v>-292943.81</v>
      </c>
      <c r="G4" s="7">
        <f>SUM(G3:G3)</f>
        <v>1000000</v>
      </c>
    </row>
    <row r="6" spans="1:7" x14ac:dyDescent="0.2">
      <c r="A6" s="2"/>
      <c r="B6" s="2" t="s">
        <v>25</v>
      </c>
      <c r="C6" s="7">
        <f>C4</f>
        <v>2513288</v>
      </c>
      <c r="D6" s="7">
        <f>D4</f>
        <v>3499981.79</v>
      </c>
      <c r="E6" s="7">
        <f>E4</f>
        <v>1052000</v>
      </c>
      <c r="F6" s="7">
        <f>F4</f>
        <v>-292943.81</v>
      </c>
      <c r="G6" s="7">
        <f>G4</f>
        <v>1000000</v>
      </c>
    </row>
    <row r="8" spans="1:7" x14ac:dyDescent="0.2">
      <c r="B8" s="1" t="s">
        <v>55</v>
      </c>
      <c r="G8" s="8">
        <v>-500000</v>
      </c>
    </row>
    <row r="9" spans="1:7" x14ac:dyDescent="0.2">
      <c r="B9" s="1" t="s">
        <v>56</v>
      </c>
      <c r="G9" s="8">
        <v>1500000</v>
      </c>
    </row>
    <row r="11" spans="1:7" x14ac:dyDescent="0.2">
      <c r="B11" s="1" t="s">
        <v>58</v>
      </c>
    </row>
    <row r="12" spans="1:7" x14ac:dyDescent="0.2">
      <c r="B12" s="1" t="s">
        <v>50</v>
      </c>
    </row>
    <row r="13" spans="1:7" x14ac:dyDescent="0.2">
      <c r="B13" s="1" t="s">
        <v>59</v>
      </c>
    </row>
    <row r="15" spans="1:7" x14ac:dyDescent="0.2">
      <c r="B15" s="1" t="s">
        <v>60</v>
      </c>
    </row>
    <row r="16" spans="1:7" x14ac:dyDescent="0.2">
      <c r="B16" s="1" t="s">
        <v>65</v>
      </c>
    </row>
    <row r="17" spans="2:2" x14ac:dyDescent="0.2">
      <c r="B17" s="1" t="s">
        <v>61</v>
      </c>
    </row>
    <row r="22" spans="2:2" x14ac:dyDescent="0.2">
      <c r="B22" s="1" t="s">
        <v>51</v>
      </c>
    </row>
    <row r="24" spans="2:2" x14ac:dyDescent="0.2">
      <c r="B24" s="1" t="s">
        <v>52</v>
      </c>
    </row>
    <row r="26" spans="2:2" x14ac:dyDescent="0.2">
      <c r="B26" s="1" t="s">
        <v>53</v>
      </c>
    </row>
  </sheetData>
  <pageMargins left="0.19685039370078738" right="0.19685039370078738" top="0.39370078740157477" bottom="0.59055118110236215" header="0.39370078740157477" footer="0.19685039370078738"/>
  <pageSetup paperSize="9" scale="95" fitToHeight="0" orientation="landscape" r:id="rId1"/>
  <headerFooter>
    <oddHeader>&amp;R&amp;11&amp;"Calibri"&amp;IDatum poslední úpravy návrhu 01.12.2025</oddHeader>
    <oddFooter>&amp;L&amp;11&amp;"Calibri"&amp;ISumář za paragrafy - rozpočet k datu 26.11.2025 - skutečnost do období 11/2025&amp;R&amp;11&amp;"Calibri"&amp;IStránka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Příjmy</vt:lpstr>
      <vt:lpstr>Výdaje</vt:lpstr>
      <vt:lpstr>Financování</vt:lpstr>
      <vt:lpstr>Financování!Názvy_tisku</vt:lpstr>
      <vt:lpstr>Příjmy!Názvy_tisku</vt:lpstr>
      <vt:lpstr>Výdaje!Názvy_tisku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2026-01-05T12:05:12Z</cp:lastPrinted>
  <dcterms:created xsi:type="dcterms:W3CDTF">2025-12-03T08:08:21Z</dcterms:created>
  <dcterms:modified xsi:type="dcterms:W3CDTF">2026-01-05T12:06:28Z</dcterms:modified>
</cp:coreProperties>
</file>